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<sst xmlns="http://schemas.openxmlformats.org/spreadsheetml/2006/main" count="41" uniqueCount="30">
  <si>
    <t>云南工商学院学生公寓1#、2#、3#、4#、5#、24#窗帘采购明细</t>
  </si>
  <si>
    <t>序号</t>
  </si>
  <si>
    <t>楼栋</t>
  </si>
  <si>
    <t>楼层</t>
  </si>
  <si>
    <t>测量尺寸</t>
  </si>
  <si>
    <t>单间面积（㎡）</t>
  </si>
  <si>
    <t>数量（间）</t>
  </si>
  <si>
    <t>总面积（㎡）</t>
  </si>
  <si>
    <t>备注</t>
  </si>
  <si>
    <t>1栋</t>
  </si>
  <si>
    <t>1楼</t>
  </si>
  <si>
    <t>宽2.08m*高1.83m</t>
  </si>
  <si>
    <t>2-5楼</t>
  </si>
  <si>
    <t>宽2.08m*高1.65m</t>
  </si>
  <si>
    <t>2栋</t>
  </si>
  <si>
    <t>3栋</t>
  </si>
  <si>
    <t>宽1.83m*高1.85m</t>
  </si>
  <si>
    <t>宽2.69m*高1.65m</t>
  </si>
  <si>
    <t>4栋</t>
  </si>
  <si>
    <t>宽2.09m*高1.83m</t>
  </si>
  <si>
    <t>宽2.11m*高1.60m</t>
  </si>
  <si>
    <t>5栋</t>
  </si>
  <si>
    <t>宽2.10m*高1.81m</t>
  </si>
  <si>
    <t>24栋</t>
  </si>
  <si>
    <t>1-5楼</t>
  </si>
  <si>
    <t>宽2.11m*高1.75m</t>
  </si>
  <si>
    <t>功能间</t>
  </si>
  <si>
    <t>1-5栋、24栋1楼</t>
  </si>
  <si>
    <t>宽3.50m*高2.00m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</si>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</sst>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A1" sqref="A1:H1"/>
    </sheetView>
  </sheetViews>
  <sheetFormatPr defaultColWidth="9" defaultRowHeight="13.5" outlineLevelCol="7"/>
  <cols>
    <col min="1" max="1" width="5.25" style="1" customWidth="1"/>
    <col min="2" max="2" width="9" style="1"/>
    <col min="3" max="3" width="15.25" style="1" customWidth="1"/>
    <col min="4" max="4" width="18" style="1" customWidth="1"/>
    <col min="5" max="5" width="15" style="1" customWidth="1"/>
    <col min="6" max="6" width="10.875" style="1" customWidth="1"/>
    <col min="7" max="7" width="12.875" style="1" customWidth="1"/>
    <col min="8" max="8" width="27.5" style="1" customWidth="1"/>
  </cols>
  <sheetData>
    <row r="1" ht="36.9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4.9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24.95" customHeight="1" spans="1:8">
      <c r="A3" s="4">
        <v>1</v>
      </c>
      <c r="B3" s="5" t="s">
        <v>9</v>
      </c>
      <c r="C3" s="6" t="s">
        <v>10</v>
      </c>
      <c r="D3" s="6" t="s">
        <v>11</v>
      </c>
      <c r="E3" s="7">
        <f>2.08*1.83</f>
        <v>3.8064</v>
      </c>
      <c r="F3" s="8">
        <v>21</v>
      </c>
      <c r="G3" s="9">
        <f t="shared" ref="G3:G14" si="0">E3*F3</f>
        <v>79.9344</v>
      </c>
      <c r="H3" s="10"/>
    </row>
    <row r="4" ht="24.95" customHeight="1" spans="1:8">
      <c r="A4" s="11"/>
      <c r="B4" s="12"/>
      <c r="C4" s="6" t="s">
        <v>12</v>
      </c>
      <c r="D4" s="6" t="s">
        <v>13</v>
      </c>
      <c r="E4" s="7">
        <f>2.08*1.65</f>
        <v>3.432</v>
      </c>
      <c r="F4" s="8">
        <v>112</v>
      </c>
      <c r="G4" s="9">
        <f t="shared" si="0"/>
        <v>384.384</v>
      </c>
      <c r="H4" s="10"/>
    </row>
    <row r="5" ht="24.95" customHeight="1" spans="1:8">
      <c r="A5" s="4">
        <v>2</v>
      </c>
      <c r="B5" s="5" t="s">
        <v>14</v>
      </c>
      <c r="C5" s="6" t="s">
        <v>10</v>
      </c>
      <c r="D5" s="6" t="s">
        <v>11</v>
      </c>
      <c r="E5" s="7">
        <f>2.08*1.83</f>
        <v>3.8064</v>
      </c>
      <c r="F5" s="8">
        <v>21</v>
      </c>
      <c r="G5" s="9">
        <f t="shared" si="0"/>
        <v>79.9344</v>
      </c>
      <c r="H5" s="10"/>
    </row>
    <row r="6" ht="24.95" customHeight="1" spans="1:8">
      <c r="A6" s="11"/>
      <c r="B6" s="12"/>
      <c r="C6" s="6" t="s">
        <v>12</v>
      </c>
      <c r="D6" s="6" t="s">
        <v>13</v>
      </c>
      <c r="E6" s="7">
        <f>2.08*1.65</f>
        <v>3.432</v>
      </c>
      <c r="F6" s="8">
        <v>112</v>
      </c>
      <c r="G6" s="9">
        <f t="shared" si="0"/>
        <v>384.384</v>
      </c>
      <c r="H6" s="10"/>
    </row>
    <row r="7" ht="24.95" customHeight="1" spans="1:8">
      <c r="A7" s="4">
        <v>3</v>
      </c>
      <c r="B7" s="5" t="s">
        <v>15</v>
      </c>
      <c r="C7" s="6" t="s">
        <v>10</v>
      </c>
      <c r="D7" s="6" t="s">
        <v>16</v>
      </c>
      <c r="E7" s="9">
        <f>1.83*1.85</f>
        <v>3.3855</v>
      </c>
      <c r="F7" s="8">
        <v>23</v>
      </c>
      <c r="G7" s="9">
        <f t="shared" si="0"/>
        <v>77.8665</v>
      </c>
      <c r="H7" s="10"/>
    </row>
    <row r="8" ht="24.95" customHeight="1" spans="1:8">
      <c r="A8" s="11"/>
      <c r="B8" s="12"/>
      <c r="C8" s="6" t="s">
        <v>12</v>
      </c>
      <c r="D8" s="6" t="s">
        <v>17</v>
      </c>
      <c r="E8" s="9">
        <f>2.69*1.65</f>
        <v>4.4385</v>
      </c>
      <c r="F8" s="8">
        <v>120</v>
      </c>
      <c r="G8" s="9">
        <f t="shared" si="0"/>
        <v>532.62</v>
      </c>
      <c r="H8" s="10"/>
    </row>
    <row r="9" ht="24.95" customHeight="1" spans="1:8">
      <c r="A9" s="4">
        <v>4</v>
      </c>
      <c r="B9" s="5" t="s">
        <v>18</v>
      </c>
      <c r="C9" s="6" t="s">
        <v>10</v>
      </c>
      <c r="D9" s="6" t="s">
        <v>19</v>
      </c>
      <c r="E9" s="9">
        <f>2.09*1.83</f>
        <v>3.8247</v>
      </c>
      <c r="F9" s="8">
        <v>19</v>
      </c>
      <c r="G9" s="9">
        <f t="shared" si="0"/>
        <v>72.6693</v>
      </c>
      <c r="H9" s="10"/>
    </row>
    <row r="10" ht="24.95" customHeight="1" spans="1:8">
      <c r="A10" s="11"/>
      <c r="B10" s="12"/>
      <c r="C10" s="6" t="s">
        <v>12</v>
      </c>
      <c r="D10" s="6" t="s">
        <v>20</v>
      </c>
      <c r="E10" s="9">
        <f>2.11*1.6</f>
        <v>3.376</v>
      </c>
      <c r="F10" s="8">
        <v>104</v>
      </c>
      <c r="G10" s="9">
        <f t="shared" si="0"/>
        <v>351.104</v>
      </c>
      <c r="H10" s="10"/>
    </row>
    <row r="11" ht="24.95" customHeight="1" spans="1:8">
      <c r="A11" s="4">
        <v>5</v>
      </c>
      <c r="B11" s="5" t="s">
        <v>21</v>
      </c>
      <c r="C11" s="6" t="s">
        <v>10</v>
      </c>
      <c r="D11" s="6" t="s">
        <v>22</v>
      </c>
      <c r="E11" s="9">
        <f>2.1*1.81</f>
        <v>3.801</v>
      </c>
      <c r="F11" s="8">
        <v>17</v>
      </c>
      <c r="G11" s="9">
        <f t="shared" si="0"/>
        <v>64.617</v>
      </c>
      <c r="H11" s="10"/>
    </row>
    <row r="12" ht="24.95" customHeight="1" spans="1:8">
      <c r="A12" s="11"/>
      <c r="B12" s="12"/>
      <c r="C12" s="6" t="s">
        <v>12</v>
      </c>
      <c r="D12" s="6" t="s">
        <v>13</v>
      </c>
      <c r="E12" s="9">
        <f>2.08*1.65</f>
        <v>3.432</v>
      </c>
      <c r="F12" s="8">
        <v>96</v>
      </c>
      <c r="G12" s="9">
        <f t="shared" si="0"/>
        <v>329.472</v>
      </c>
      <c r="H12" s="10"/>
    </row>
    <row r="13" ht="24.95" customHeight="1" spans="1:8">
      <c r="A13" s="4">
        <v>6</v>
      </c>
      <c r="B13" s="6" t="s">
        <v>23</v>
      </c>
      <c r="C13" s="6" t="s">
        <v>24</v>
      </c>
      <c r="D13" s="6" t="s">
        <v>25</v>
      </c>
      <c r="E13" s="9">
        <f>2.11*1.75</f>
        <v>3.6925</v>
      </c>
      <c r="F13" s="8">
        <v>123</v>
      </c>
      <c r="G13" s="9">
        <f t="shared" si="0"/>
        <v>454.1775</v>
      </c>
      <c r="H13" s="10"/>
    </row>
    <row r="14" ht="24.95" customHeight="1" spans="1:8">
      <c r="A14" s="13">
        <v>7</v>
      </c>
      <c r="B14" s="6" t="s">
        <v>26</v>
      </c>
      <c r="C14" s="6" t="s">
        <v>27</v>
      </c>
      <c r="D14" s="6" t="s">
        <v>28</v>
      </c>
      <c r="E14" s="14">
        <f>3.5*2</f>
        <v>7</v>
      </c>
      <c r="F14" s="8">
        <v>30</v>
      </c>
      <c r="G14" s="9">
        <f t="shared" si="0"/>
        <v>210</v>
      </c>
      <c r="H14" s="10"/>
    </row>
    <row r="15" ht="24.95" customHeight="1" spans="1:8">
      <c r="A15" s="15" t="s">
        <v>29</v>
      </c>
      <c r="B15" s="16"/>
      <c r="C15" s="16"/>
      <c r="D15" s="16"/>
      <c r="E15" s="17"/>
      <c r="F15" s="3">
        <f>SUM(F3:F14)</f>
        <v>798</v>
      </c>
      <c r="G15" s="18">
        <f>SUM(G3:G13)</f>
        <v>2811.1631</v>
      </c>
      <c r="H15" s="10"/>
    </row>
    <row r="19" ht="18" customHeight="1"/>
    <row r="20" ht="18" customHeight="1"/>
  </sheetData>
  <mergeCells count="12">
    <mergeCell ref="A1:H1"/>
    <mergeCell ref="A15:E15"/>
    <mergeCell ref="A3:A4"/>
    <mergeCell ref="A5:A6"/>
    <mergeCell ref="A7:A8"/>
    <mergeCell ref="A9:A10"/>
    <mergeCell ref="A11:A12"/>
    <mergeCell ref="B3:B4"/>
    <mergeCell ref="B5:B6"/>
    <mergeCell ref="B7:B8"/>
    <mergeCell ref="B9:B10"/>
    <mergeCell ref="B11:B1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香蕉皮</dc:creator>
  <cp:lastModifiedBy>sunqin</cp:lastModifiedBy>
  <dcterms:created xsi:type="dcterms:W3CDTF">2022-07-26T07:59:00Z</dcterms:created>
  <dcterms:modified xsi:type="dcterms:W3CDTF">2024-06-05T08:34:45Z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66C9E6F278AB49D0AC81B3E435B6386B</vt:lpwstr>
  </property>
  <property fmtid="{D5CDD505-2E9C-101B-9397-08002B2CF9AE}" pid="3" name="KSOProductBuildVer">
    <vt:lpwstr>2052-12.1.0.16929</vt:lpwstr>
  </property>
</Properties>
</file>